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1 INFORMACIÓN CONTABLE\"/>
    </mc:Choice>
  </mc:AlternateContent>
  <xr:revisionPtr revIDLastSave="0" documentId="13_ncr:1_{F5B4116E-0246-4234-BB10-2925BB78CA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FE" sheetId="2" r:id="rId1"/>
  </sheets>
  <definedNames>
    <definedName name="_xlnm._FilterDatabase" localSheetId="0" hidden="1">EFE!#REF!</definedName>
    <definedName name="_xlnm.Print_Area" localSheetId="0">EFE!$A$1:$C$77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8" i="2"/>
  <c r="C59" i="2" s="1"/>
  <c r="B48" i="2"/>
  <c r="C41" i="2"/>
  <c r="B41" i="2"/>
  <c r="C36" i="2"/>
  <c r="B36" i="2"/>
  <c r="C16" i="2"/>
  <c r="B16" i="2"/>
  <c r="C4" i="2"/>
  <c r="B4" i="2"/>
  <c r="C45" i="2" l="1"/>
  <c r="B45" i="2"/>
  <c r="B59" i="2"/>
  <c r="C33" i="2"/>
  <c r="C61" i="2" s="1"/>
  <c r="C65" i="2" s="1"/>
  <c r="B63" i="2" s="1"/>
  <c r="B33" i="2"/>
  <c r="B61" i="2" l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<sst xmlns="http://schemas.openxmlformats.org/spreadsheetml/2006/main" count="60" uniqueCount="52">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</sst>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5384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86600290.689999998</v>
      </c>
      <c r="C4" s="7">
        <f>SUM(C5:C14)</f>
        <v>114340936.92000002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0</v>
      </c>
      <c r="C8" s="9">
        <v>0</v>
      </c>
    </row>
    <row r="9" spans="1:22" ht="11.25" customHeight="1" x14ac:dyDescent="0.2">
      <c r="A9" s="8" t="s">
        <v>37</v>
      </c>
      <c r="B9" s="9">
        <v>0</v>
      </c>
      <c r="C9" s="9">
        <v>0</v>
      </c>
    </row>
    <row r="10" spans="1:22" ht="11.25" customHeight="1" x14ac:dyDescent="0.2">
      <c r="A10" s="8" t="s">
        <v>38</v>
      </c>
      <c r="B10" s="9">
        <v>0</v>
      </c>
      <c r="C10" s="9">
        <v>0</v>
      </c>
    </row>
    <row r="11" spans="1:22" ht="11.25" customHeight="1" x14ac:dyDescent="0.2">
      <c r="A11" s="8" t="s">
        <v>39</v>
      </c>
      <c r="B11" s="9">
        <v>18169075.84</v>
      </c>
      <c r="C11" s="9">
        <v>30170010.75</v>
      </c>
    </row>
    <row r="12" spans="1:22" ht="22.5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47889963</v>
      </c>
      <c r="C13" s="9">
        <v>65598253.960000001</v>
      </c>
    </row>
    <row r="14" spans="1:22" ht="11.25" customHeight="1" x14ac:dyDescent="0.2">
      <c r="A14" s="8" t="s">
        <v>7</v>
      </c>
      <c r="B14" s="9">
        <v>20541251.850000001</v>
      </c>
      <c r="C14" s="9">
        <v>18572672.210000001</v>
      </c>
    </row>
    <row r="15" spans="1:22" ht="11.25" customHeight="1" x14ac:dyDescent="0.2">
      <c r="A15" s="10"/>
      <c r="B15" s="5"/>
      <c r="C15" s="5"/>
    </row>
    <row r="16" spans="1:22" ht="11.25" customHeight="1" x14ac:dyDescent="0.2">
      <c r="A16" s="6" t="s">
        <v>8</v>
      </c>
      <c r="B16" s="7">
        <f>SUM(B17:B32)</f>
        <v>56624267.539999999</v>
      </c>
      <c r="C16" s="7">
        <f>SUM(C17:C32)</f>
        <v>82037646.070000008</v>
      </c>
    </row>
    <row r="17" spans="1:3" ht="11.25" customHeight="1" x14ac:dyDescent="0.2">
      <c r="A17" s="8" t="s">
        <v>9</v>
      </c>
      <c r="B17" s="9">
        <v>32889969.399999999</v>
      </c>
      <c r="C17" s="9">
        <v>47231488.020000003</v>
      </c>
    </row>
    <row r="18" spans="1:3" ht="11.25" customHeight="1" x14ac:dyDescent="0.2">
      <c r="A18" s="8" t="s">
        <v>10</v>
      </c>
      <c r="B18" s="9">
        <v>1430219.68</v>
      </c>
      <c r="C18" s="9">
        <v>1440424.27</v>
      </c>
    </row>
    <row r="19" spans="1:3" ht="11.25" customHeight="1" x14ac:dyDescent="0.2">
      <c r="A19" s="8" t="s">
        <v>11</v>
      </c>
      <c r="B19" s="9">
        <v>6987392.1900000004</v>
      </c>
      <c r="C19" s="9">
        <v>9634200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18560</v>
      </c>
      <c r="C23" s="9">
        <v>99900.36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15298126.270000001</v>
      </c>
      <c r="C32" s="9">
        <v>23631633.419999998</v>
      </c>
    </row>
    <row r="33" spans="1:3" ht="11.25" customHeight="1" x14ac:dyDescent="0.2">
      <c r="A33" s="4" t="s">
        <v>46</v>
      </c>
      <c r="B33" s="7">
        <f>+B4-B16</f>
        <v>29976023.149999999</v>
      </c>
      <c r="C33" s="7">
        <f>+C4-C16</f>
        <v>32303290.850000009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49</v>
      </c>
      <c r="B35" s="5"/>
      <c r="C35" s="5"/>
    </row>
    <row r="36" spans="1:3" ht="11.25" customHeight="1" x14ac:dyDescent="0.2">
      <c r="A36" s="6" t="s">
        <v>3</v>
      </c>
      <c r="B36" s="7">
        <f>SUM(B37:B39)</f>
        <v>1976864.05</v>
      </c>
      <c r="C36" s="7">
        <f>SUM(C37:C39)</f>
        <v>0</v>
      </c>
    </row>
    <row r="37" spans="1:3" ht="11.25" customHeight="1" x14ac:dyDescent="0.2">
      <c r="A37" s="8" t="s">
        <v>23</v>
      </c>
      <c r="B37" s="9">
        <v>1976864.05</v>
      </c>
      <c r="C37" s="9">
        <v>0</v>
      </c>
    </row>
    <row r="38" spans="1:3" ht="11.25" customHeight="1" x14ac:dyDescent="0.2">
      <c r="A38" s="8" t="s">
        <v>24</v>
      </c>
      <c r="B38" s="9">
        <v>0</v>
      </c>
      <c r="C38" s="9">
        <v>0</v>
      </c>
    </row>
    <row r="39" spans="1:3" ht="11.25" customHeight="1" x14ac:dyDescent="0.2">
      <c r="A39" s="8" t="s">
        <v>25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8</v>
      </c>
      <c r="B41" s="7">
        <f>SUM(B42:B44)</f>
        <v>2029834.2</v>
      </c>
      <c r="C41" s="7">
        <f>SUM(C42:C44)</f>
        <v>1169017.06</v>
      </c>
    </row>
    <row r="42" spans="1:3" ht="11.25" customHeight="1" x14ac:dyDescent="0.2">
      <c r="A42" s="8" t="s">
        <v>23</v>
      </c>
      <c r="B42" s="9">
        <v>0</v>
      </c>
      <c r="C42" s="9">
        <v>0</v>
      </c>
    </row>
    <row r="43" spans="1:3" ht="11.25" customHeight="1" x14ac:dyDescent="0.2">
      <c r="A43" s="8" t="s">
        <v>24</v>
      </c>
      <c r="B43" s="9">
        <v>1186138.6499999999</v>
      </c>
      <c r="C43" s="9">
        <v>879634.18</v>
      </c>
    </row>
    <row r="44" spans="1:3" ht="11.25" customHeight="1" x14ac:dyDescent="0.2">
      <c r="A44" s="8" t="s">
        <v>26</v>
      </c>
      <c r="B44" s="9">
        <v>843695.55</v>
      </c>
      <c r="C44" s="9">
        <v>289382.88</v>
      </c>
    </row>
    <row r="45" spans="1:3" ht="11.25" customHeight="1" x14ac:dyDescent="0.2">
      <c r="A45" s="4" t="s">
        <v>47</v>
      </c>
      <c r="B45" s="7">
        <f>+B36-B41</f>
        <v>-52970.149999999907</v>
      </c>
      <c r="C45" s="7">
        <f>+C36-C41</f>
        <v>-1169017.06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50</v>
      </c>
      <c r="B47" s="5"/>
      <c r="C47" s="5"/>
    </row>
    <row r="48" spans="1:3" ht="11.25" customHeight="1" x14ac:dyDescent="0.2">
      <c r="A48" s="6" t="s">
        <v>3</v>
      </c>
      <c r="B48" s="7">
        <f>SUM(B49:B52)</f>
        <v>19104200.389999997</v>
      </c>
      <c r="C48" s="7">
        <f>SUM(C49:C52)</f>
        <v>14125079.849999996</v>
      </c>
    </row>
    <row r="49" spans="1:3" ht="11.25" customHeight="1" x14ac:dyDescent="0.2">
      <c r="A49" s="8" t="s">
        <v>27</v>
      </c>
      <c r="B49" s="9">
        <v>0</v>
      </c>
      <c r="C49" s="9"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19104200.389999997</v>
      </c>
      <c r="C52" s="9">
        <v>14125079.849999996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8</v>
      </c>
      <c r="B54" s="7">
        <f>SUM(B55:B58)</f>
        <v>15689929.560000004</v>
      </c>
      <c r="C54" s="7">
        <f>SUM(C55:C58)</f>
        <v>20728548.629999988</v>
      </c>
    </row>
    <row r="55" spans="1:3" ht="11.25" customHeight="1" x14ac:dyDescent="0.2">
      <c r="A55" s="8" t="s">
        <v>31</v>
      </c>
      <c r="B55" s="9">
        <v>0</v>
      </c>
      <c r="C55" s="9"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15689929.560000004</v>
      </c>
      <c r="C58" s="9">
        <v>20728548.629999988</v>
      </c>
    </row>
    <row r="59" spans="1:3" ht="11.25" customHeight="1" x14ac:dyDescent="0.2">
      <c r="A59" s="4" t="s">
        <v>48</v>
      </c>
      <c r="B59" s="7">
        <f>+B48-B54</f>
        <v>3414270.8299999926</v>
      </c>
      <c r="C59" s="7">
        <f>+C48-C54</f>
        <v>-6603468.7799999919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33</v>
      </c>
      <c r="B61" s="7">
        <f>+B33+B45+B59</f>
        <v>33337323.829999991</v>
      </c>
      <c r="C61" s="7">
        <f>+C33+C45+C59</f>
        <v>24530805.01000002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34</v>
      </c>
      <c r="B63" s="7">
        <f>+C65</f>
        <v>153024097.09000003</v>
      </c>
      <c r="C63" s="7">
        <v>128493292.08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35</v>
      </c>
      <c r="B65" s="7">
        <f>+B61+B63</f>
        <v>186361420.92000002</v>
      </c>
      <c r="C65" s="7">
        <f>+C61+C63</f>
        <v>153024097.09000003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40</v>
      </c>
      <c r="B68" s="21"/>
      <c r="C68" s="21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2022-07-20T15:14:42Z</cp:lastPrinted>
  <dcterms:created xsi:type="dcterms:W3CDTF">2012-12-11T20:31:36Z</dcterms:created>
  <dcterms:modified xsi:type="dcterms:W3CDTF">2022-10-20T04:46:00Z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